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filterPrivacy="1" checkCompatibility="1" autoCompressPictures="0"/>
  <xr:revisionPtr revIDLastSave="0" documentId="13_ncr:1_{FB4B7782-CE3F-AB4C-9C66-108C944994B6}" xr6:coauthVersionLast="47" xr6:coauthVersionMax="47" xr10:uidLastSave="{00000000-0000-0000-0000-000000000000}"/>
  <bookViews>
    <workbookView xWindow="0" yWindow="600" windowWidth="51200" windowHeight="22480" tabRatio="950" xr2:uid="{00000000-000D-0000-FFFF-FFFF00000000}"/>
  </bookViews>
  <sheets>
    <sheet name="ICT vybavení (767)" sheetId="26" r:id="rId1"/>
  </sheets>
  <externalReferences>
    <externalReference r:id="rId2"/>
  </externalReferences>
  <definedNames>
    <definedName name="CenaCelkem">#REF!</definedName>
    <definedName name="CenaCelkemBezDPH">#REF!</definedName>
    <definedName name="cisloobjektu">#REF!</definedName>
    <definedName name="CisloRozpoctu">'[1]Krycí list'!$C$2</definedName>
    <definedName name="cislostavby">'[1]Krycí list'!$A$7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Rozpoctu">'[1]Krycí list'!$D$2</definedName>
    <definedName name="nazevstavby">'[1]Krycí list'!$C$7</definedName>
    <definedName name="NazevStavebnihoRozpoctu">#REF!</definedName>
    <definedName name="oadresa">#REF!</definedName>
    <definedName name="_xlnm.Print_Area" localSheetId="0">'ICT vybavení (767)'!$A$2:$G$24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azbaDPH1">'[1]Krycí list'!$C$30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0" i="26" l="1"/>
  <c r="F18" i="26" l="1"/>
  <c r="F19" i="26"/>
  <c r="F21" i="26"/>
  <c r="F17" i="26" l="1"/>
  <c r="F22" i="26" s="1"/>
  <c r="F23" i="26" l="1"/>
  <c r="F24" i="26" s="1"/>
</calcChain>
</file>

<file path=xl/sharedStrings.xml><?xml version="1.0" encoding="utf-8"?>
<sst xmlns="http://schemas.openxmlformats.org/spreadsheetml/2006/main" count="38" uniqueCount="34">
  <si>
    <t>počet</t>
  </si>
  <si>
    <t>položka</t>
  </si>
  <si>
    <t>název</t>
  </si>
  <si>
    <t>specifikace</t>
  </si>
  <si>
    <t>cena za ks bez DPH</t>
  </si>
  <si>
    <t>cena celkem bez DPH</t>
  </si>
  <si>
    <t>V CELÉM DOKUMENTU VYPLŇUJTE POUZE BAREVNÁ POLE!!!</t>
  </si>
  <si>
    <t>Zadavatel:</t>
  </si>
  <si>
    <t>Název veřejné zakázky:</t>
  </si>
  <si>
    <t>Účastník:</t>
  </si>
  <si>
    <t>Obchodní jméno:</t>
  </si>
  <si>
    <t>Sídlo:</t>
  </si>
  <si>
    <t>IČO:</t>
  </si>
  <si>
    <t>Technická specifikace jednotlivých položek k ocenění je vymezená minimálními požadavky uvedenými u každé položky.</t>
  </si>
  <si>
    <t xml:space="preserve">Zadavatel stanovuje min. technické parametry. Specifikace je typová a je přípustné veškerý specifikovaný parametr/požadavek nahradit jiným ekvivalentem, u kterého dodavatel garantuje, že bude mít minimálně shodné vlastnosti, technické a kvalitativní parametry, a že neovlivní funkčnost navrhovaných konstrukcí a technologií a zajistí dodržení všech požadovaných technických a uživatelských standardů. </t>
  </si>
  <si>
    <t>Účastník vyplní u každé položky (v místech, kde je to barevně zvýrazněno) přesný název produktu a typ, P/N nebo jinou identifikaci zboží, a to k ověření splnění požadované technické specifikace a funkcí v rámci zadávací dokumentace.</t>
  </si>
  <si>
    <t>Zadavatel požaduje do cen zboží zahrnout veškeré náklady, práce, služby, dodávky a činnosti, jejichž vynaložení bude nezbytné ke splnění veřejné zakázky v jejím plném rozsahu dle této zadávací dokumentace, a to včetně všech nákladů vyplývajících z obchodních podmínek zadavatele.</t>
  </si>
  <si>
    <t>název výrobce a PN produktu 
(případně jiná specifikace)</t>
  </si>
  <si>
    <t>CELKEM ZA ZAKÁZKU V KČ BEZ DPH</t>
  </si>
  <si>
    <t>DPH V KČ</t>
  </si>
  <si>
    <t>CENA CELKEM ZA ZAKÁZKU V KČ VČ. DPH</t>
  </si>
  <si>
    <t>vyplňte</t>
  </si>
  <si>
    <t>Základní škola Havířov-Šumbark Gen. Svobody 16/284 okres Karviná</t>
  </si>
  <si>
    <t xml:space="preserve">Interaktivní Set </t>
  </si>
  <si>
    <t>VR brýle</t>
  </si>
  <si>
    <t>3D tiskárna</t>
  </si>
  <si>
    <t>VR brýle samostatně fungující, celkové rozlišení min. 4K  - 3664 × 1920 px (na jedno oko min. QHD 1832 × 1920 px), frekvence min. 120 Hz, připojení přes Wi-Fi a USB-C, 2x ovladač součástí balení, mikrofon, sluchátka, min. 256 GB</t>
  </si>
  <si>
    <t xml:space="preserve">Vzdělávací software – licence pro výuku ve VR </t>
  </si>
  <si>
    <t xml:space="preserve">3D tiskárna, rozměry min. 240x200x210mm, Průměr filametu min 1,75mm, Výška vrstvy 0,05-0,30 mm, Extruder, Podporované materiály min.: PLA, PETG, ABS, ASA, Flex, HIPS, PA, PVA, PC, PP, CPE, PVB, NGEN, kompozitní filamenty, </t>
  </si>
  <si>
    <t>Nabíjecí box pro VR brýle</t>
  </si>
  <si>
    <t xml:space="preserve">Výukový software pro přírodní vědy licence.
software s výukovým obsahem pro interaktivní učebny přírodních věd v českém jazyce založený na moderních zobrazovacích metodách, jako jsou 3D modely, hluboké zoomy (mikroskopické zoomy), 
animace, videa a rozšířená realita. Obsah zahrnuje minimálně tyto knihovny pokrývající tematicky učivo : biologie člověka, biologie rostlin, biologie zvířat, chemie, fyzika, geometrie, geologie, paleontologie Obsah každé jednotlivé knihovny čítá minimálně 150 položek (tematických jednotek, které jsou zpracované moderními zobrazovacími metodami).               </t>
  </si>
  <si>
    <r>
      <t xml:space="preserve">Mobilní uzamykatelný box pro uložení, transport a současné nabíjení VR headsetů, ručních ovladačů a příslušenství.
Dodavatel je povinen dodat plně funkční celek včetně všech komponent nutných pro provoz. Zadavatel připouští ekvivalentní řešení při zachování všech požadovaných parametrů.
</t>
    </r>
    <r>
      <rPr>
        <u/>
        <sz val="10"/>
        <rFont val="Arial"/>
        <family val="2"/>
      </rPr>
      <t>Kapacita min.:</t>
    </r>
    <r>
      <rPr>
        <sz val="10"/>
        <rFont val="Arial"/>
        <family val="2"/>
      </rPr>
      <t xml:space="preserve">
15 ks VR headsetů,
15 párů ručních ovladačů (min. 30 ks),
Integrovaný nabíjecí systém:
pro min. 15 nabíjecích adaptérů,
pro min. 30 ks AA (tužkových) baterií,
</t>
    </r>
    <r>
      <rPr>
        <u/>
        <sz val="10"/>
        <rFont val="Arial"/>
        <family val="2"/>
      </rPr>
      <t>Vnitřní uspořádání:</t>
    </r>
    <r>
      <rPr>
        <sz val="10"/>
        <rFont val="Arial"/>
        <family val="2"/>
      </rPr>
      <t xml:space="preserve">
individuální ukládací pozice,
výlisky z měkčeného plastu (negativ zařízení),
fixace vložek proti pohybu min. ve dvou osách,
prostor i pro distanční rámečky pro dioptrické brýle,
</t>
    </r>
    <r>
      <rPr>
        <u/>
        <sz val="10"/>
        <rFont val="Arial"/>
        <family val="2"/>
      </rPr>
      <t>Konstrukce:</t>
    </r>
    <r>
      <rPr>
        <sz val="10"/>
        <rFont val="Arial"/>
        <family val="2"/>
      </rPr>
      <t xml:space="preserve">
odlehčené kompaktní desky tl. min. 4 mm a 12 mm,
rohové zpevnění hliníkovými prvky,
vnitřní police a mezistěny z LTD tl. min. 18 mm s ABS hranou min. 2 mm,
</t>
    </r>
    <r>
      <rPr>
        <u/>
        <sz val="10"/>
        <rFont val="Arial"/>
        <family val="2"/>
      </rPr>
      <t>Mobilita:</t>
    </r>
    <r>
      <rPr>
        <sz val="10"/>
        <rFont val="Arial"/>
        <family val="2"/>
      </rPr>
      <t xml:space="preserve">
min. 4 otočná kolečka,
z toho min. 2 kolečka s brzdou,
</t>
    </r>
    <r>
      <rPr>
        <u/>
        <sz val="10"/>
        <rFont val="Arial"/>
        <family val="2"/>
      </rPr>
      <t>Ventilace:</t>
    </r>
    <r>
      <rPr>
        <sz val="10"/>
        <rFont val="Arial"/>
        <family val="2"/>
      </rPr>
      <t xml:space="preserve">
perforované zadní a boční stěny,
dveře s možností mikroventilace,
</t>
    </r>
    <r>
      <rPr>
        <u/>
        <sz val="10"/>
        <rFont val="Arial"/>
        <family val="2"/>
      </rPr>
      <t>Uzamykání:</t>
    </r>
    <r>
      <rPr>
        <sz val="10"/>
        <rFont val="Arial"/>
        <family val="2"/>
      </rPr>
      <t xml:space="preserve">
elektrický zámek s možností dálkového odemčení impulsem,
automatické otevření po odemčení,
</t>
    </r>
    <r>
      <rPr>
        <u/>
        <sz val="10"/>
        <rFont val="Arial"/>
        <family val="2"/>
      </rPr>
      <t>Další:</t>
    </r>
    <r>
      <rPr>
        <sz val="10"/>
        <rFont val="Arial"/>
        <family val="2"/>
      </rPr>
      <t xml:space="preserve">
integrovaná transportní madla,
řešení bezpečného vedení kabeláže,
</t>
    </r>
    <r>
      <rPr>
        <u/>
        <sz val="10"/>
        <rFont val="Arial"/>
        <family val="2"/>
      </rPr>
      <t>Součástí dodávky:</t>
    </r>
    <r>
      <rPr>
        <sz val="10"/>
        <rFont val="Arial"/>
        <family val="2"/>
      </rPr>
      <t xml:space="preserve">
prohlášení o shodě (CE).</t>
    </r>
  </si>
  <si>
    <t>Dotykový panel, min.40 dotyků
Úhlopříčka min. 86“ , Rozlišení min. 3840 x 2160
jas: min. 450nitů, kontrast min 4000:1
Anti-glare/Fingerprint povrch
životnost udávaná výrobcem min. 50 000 hodin
vstupy min.: 4 x HDMI 2.0, 1 x DisplayPort, 1 x Audio 3,5 mm, 4 x USB-A 3.0, 1 x RJ45, 1 x USB-C, 1 x OPS slot
výstupy min.: 1 x HDMI 2.0, 1 x Audio 3,5 mm, 1 x RJ45
integrovaný ARM počítač s min 8GB RAM a 64GB vnitřní paměti,  
integrované reproduktory min. 2x18W a  subwoofer, ingrované mikrofonní pole s min. 8 mikrofony
Integrovaná aplikace "tabule"" a možnost instalace dalších aplikací
WIFI a Bluetooth modul 
NFC čtečka, senzor kvality vzduchu v učebně (teplota, vlhkost, CO2, prachové částice), PIR senzor
možnost vzdáleného řízení dipsleje přes cloud
min.2 dotyková pera v balení. 
Záruka poskytovaná výrobcem min. 5 let.
Stojan s elektrickým zdvihem pro interaktivní LCD displej. Kotvení do stěny a podpůrná konstrukce na podlahu. Motorický zdvih v rozsahu min. 700 mm, dálkové ovládání. Dostatečná nosnost pro dodaný displej. Antikolizní systému.  včetně potřebného příslušenství pro montáž</t>
  </si>
  <si>
    <t xml:space="preserve">Dodávka ICT vybavení ZŠ Gen. Svobody Havířov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</si>
</sst>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Kč&quot;_-;\-* #,##0.00\ &quot;Kč&quot;_-;_-* &quot;-&quot;??\ &quot;Kč&quot;_-;_-@_-"/>
    <numFmt numFmtId="164" formatCode="#,##0.0_);[Red]\(#,##0.0\)"/>
    <numFmt numFmtId="165" formatCode="&quot;$&quot;#,##0_);[Red]\(&quot;$&quot;#,##0\)"/>
    <numFmt numFmtId="166" formatCode="&quot;$&quot;#,##0.00_);[Red]\(&quot;$&quot;#,##0.00\)"/>
    <numFmt numFmtId="167" formatCode="d\-mmm\-yy\ \ \ h:mm"/>
    <numFmt numFmtId="168" formatCode="#,##0.0_);\(#,##0.0\)"/>
    <numFmt numFmtId="169" formatCode="#,##0.000_);\(#,##0.000\)"/>
    <numFmt numFmtId="170" formatCode="0.0%"/>
    <numFmt numFmtId="171" formatCode="mmm\-yy_)"/>
    <numFmt numFmtId="172" formatCode="0.0%;\(0.0%\)"/>
    <numFmt numFmtId="173" formatCode="0%_);[Red]\(0%\)"/>
    <numFmt numFmtId="174" formatCode="0.0%_);[Red]\(0.0%\)"/>
    <numFmt numFmtId="175" formatCode="0.0%;[Red]\-0.0%"/>
    <numFmt numFmtId="176" formatCode="0.00%;[Red]\-0.00%"/>
    <numFmt numFmtId="177" formatCode="###,###,_);[Red]\(###,###,\)"/>
    <numFmt numFmtId="178" formatCode="###,###.0,_);[Red]\(###,###.0,\)"/>
    <numFmt numFmtId="179" formatCode="###0_)"/>
  </numFmts>
  <fonts count="53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Helv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1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8"/>
      <name val="CG Times (E1)"/>
      <charset val="238"/>
    </font>
    <font>
      <sz val="8"/>
      <name val="Times New Roman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3"/>
      <name val="Calibri"/>
      <family val="2"/>
      <charset val="238"/>
    </font>
    <font>
      <shadow/>
      <sz val="8"/>
      <color indexed="12"/>
      <name val="Times New Roman"/>
      <family val="1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Univers (WN)"/>
      <charset val="238"/>
    </font>
    <font>
      <sz val="11"/>
      <color indexed="60"/>
      <name val="Calibri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name val="Univers (E1)"/>
      <charset val="238"/>
    </font>
    <font>
      <sz val="10"/>
      <name val="Tahoma"/>
      <family val="2"/>
      <charset val="238"/>
    </font>
    <font>
      <b/>
      <sz val="12"/>
      <name val="Univers (WN)"/>
      <charset val="238"/>
    </font>
    <font>
      <b/>
      <sz val="10"/>
      <name val="Univers (WN)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i/>
      <sz val="12"/>
      <color rgb="FFC00000"/>
      <name val="Arial"/>
      <family val="2"/>
    </font>
    <font>
      <b/>
      <sz val="10"/>
      <color theme="1"/>
      <name val="Arial"/>
      <family val="2"/>
      <charset val="238"/>
    </font>
    <font>
      <b/>
      <sz val="12"/>
      <color rgb="FFC00000"/>
      <name val="Arial"/>
      <family val="2"/>
    </font>
    <font>
      <i/>
      <sz val="10"/>
      <color theme="1"/>
      <name val="Arial"/>
      <family val="2"/>
    </font>
    <font>
      <u/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0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6" fillId="0" borderId="0" applyProtection="0"/>
    <xf numFmtId="0" fontId="9" fillId="0" borderId="0" applyProtection="0"/>
    <xf numFmtId="0" fontId="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164" fontId="13" fillId="0" borderId="0" applyNumberFormat="0" applyFill="0" applyBorder="0" applyAlignment="0"/>
    <xf numFmtId="0" fontId="14" fillId="2" borderId="3" applyNumberFormat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5" fontId="15" fillId="0" borderId="0" applyFont="0" applyFill="0" applyBorder="0" applyAlignment="0" applyProtection="0">
      <alignment horizontal="left"/>
    </xf>
    <xf numFmtId="167" fontId="15" fillId="0" borderId="0" applyFont="0" applyFill="0" applyBorder="0" applyProtection="0">
      <alignment horizontal="left"/>
    </xf>
    <xf numFmtId="168" fontId="16" fillId="0" borderId="0" applyFont="0" applyFill="0" applyBorder="0" applyAlignment="0" applyProtection="0">
      <protection locked="0"/>
    </xf>
    <xf numFmtId="39" fontId="8" fillId="0" borderId="0" applyFont="0" applyFill="0" applyBorder="0" applyAlignment="0" applyProtection="0"/>
    <xf numFmtId="169" fontId="17" fillId="0" borderId="0" applyFont="0" applyFill="0" applyBorder="0" applyAlignment="0"/>
    <xf numFmtId="0" fontId="18" fillId="0" borderId="0" applyNumberFormat="0" applyFill="0" applyBorder="0" applyAlignment="0" applyProtection="0"/>
    <xf numFmtId="0" fontId="19" fillId="16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17" borderId="7" applyNumberFormat="0" applyAlignment="0" applyProtection="0"/>
    <xf numFmtId="37" fontId="24" fillId="0" borderId="0" applyFill="0" applyBorder="0" applyAlignment="0">
      <protection locked="0"/>
    </xf>
    <xf numFmtId="170" fontId="24" fillId="0" borderId="1" applyFill="0" applyBorder="0" applyAlignment="0">
      <alignment horizontal="center"/>
      <protection locked="0"/>
    </xf>
    <xf numFmtId="168" fontId="24" fillId="0" borderId="0" applyFill="0" applyBorder="0" applyAlignment="0">
      <protection locked="0"/>
    </xf>
    <xf numFmtId="169" fontId="24" fillId="0" borderId="0" applyFill="0" applyBorder="0" applyAlignment="0" applyProtection="0">
      <protection locked="0"/>
    </xf>
    <xf numFmtId="0" fontId="25" fillId="3" borderId="3" applyNumberFormat="0" applyAlignment="0" applyProtection="0"/>
    <xf numFmtId="0" fontId="26" fillId="0" borderId="8" applyNumberFormat="0" applyFill="0" applyAlignment="0" applyProtection="0"/>
    <xf numFmtId="171" fontId="27" fillId="0" borderId="0" applyFont="0" applyFill="0" applyBorder="0" applyAlignment="0" applyProtection="0"/>
    <xf numFmtId="0" fontId="28" fillId="8" borderId="0" applyNumberFormat="0" applyBorder="0" applyAlignment="0" applyProtection="0"/>
    <xf numFmtId="164" fontId="29" fillId="0" borderId="0" applyFill="0" applyBorder="0" applyAlignment="0"/>
    <xf numFmtId="0" fontId="4" fillId="0" borderId="0"/>
    <xf numFmtId="0" fontId="3" fillId="0" borderId="0"/>
    <xf numFmtId="0" fontId="4" fillId="4" borderId="9" applyNumberFormat="0" applyFont="0" applyAlignment="0" applyProtection="0"/>
    <xf numFmtId="0" fontId="30" fillId="2" borderId="10" applyNumberFormat="0" applyAlignment="0" applyProtection="0"/>
    <xf numFmtId="172" fontId="17" fillId="0" borderId="11" applyFont="0" applyFill="0" applyBorder="0" applyAlignment="0" applyProtection="0">
      <alignment horizontal="right"/>
    </xf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38" fontId="15" fillId="18" borderId="0" applyNumberFormat="0" applyFont="0" applyBorder="0" applyAlignment="0" applyProtection="0"/>
    <xf numFmtId="0" fontId="8" fillId="0" borderId="0"/>
    <xf numFmtId="38" fontId="33" fillId="0" borderId="0" applyFill="0" applyBorder="0" applyAlignment="0" applyProtection="0"/>
    <xf numFmtId="175" fontId="34" fillId="0" borderId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8" fontId="16" fillId="0" borderId="0" applyFont="0" applyFill="0" applyBorder="0" applyAlignment="0" applyProtection="0">
      <alignment horizontal="left"/>
    </xf>
    <xf numFmtId="0" fontId="35" fillId="0" borderId="0" applyNumberFormat="0" applyFill="0" applyBorder="0" applyAlignment="0" applyProtection="0"/>
    <xf numFmtId="38" fontId="15" fillId="0" borderId="12" applyNumberFormat="0" applyFont="0" applyFill="0" applyAlignment="0" applyProtection="0"/>
    <xf numFmtId="10" fontId="31" fillId="0" borderId="13" applyNumberFormat="0" applyFont="0" applyFill="0" applyAlignment="0" applyProtection="0"/>
    <xf numFmtId="0" fontId="36" fillId="0" borderId="0" applyNumberFormat="0" applyFill="0" applyBorder="0" applyAlignment="0" applyProtection="0"/>
    <xf numFmtId="179" fontId="1" fillId="0" borderId="2" applyFont="0" applyFill="0" applyBorder="0" applyAlignment="0" applyProtection="0"/>
    <xf numFmtId="3" fontId="37" fillId="0" borderId="0"/>
    <xf numFmtId="0" fontId="3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44" fontId="39" fillId="0" borderId="15" xfId="89" applyFont="1" applyBorder="1" applyAlignment="1" applyProtection="1">
      <alignment horizontal="center" vertical="center"/>
    </xf>
    <xf numFmtId="44" fontId="39" fillId="21" borderId="15" xfId="89" applyFont="1" applyFill="1" applyBorder="1" applyAlignment="1" applyProtection="1">
      <alignment vertical="center"/>
      <protection locked="0"/>
    </xf>
    <xf numFmtId="44" fontId="51" fillId="21" borderId="15" xfId="89" applyFont="1" applyFill="1" applyBorder="1" applyAlignment="1" applyProtection="1">
      <alignment horizontal="center" vertical="center"/>
      <protection locked="0"/>
    </xf>
    <xf numFmtId="0" fontId="46" fillId="19" borderId="0" xfId="7" applyFont="1" applyFill="1" applyAlignment="1">
      <alignment horizontal="center" vertical="center"/>
    </xf>
    <xf numFmtId="0" fontId="46" fillId="19" borderId="0" xfId="7" applyFont="1" applyFill="1" applyAlignment="1">
      <alignment vertical="center"/>
    </xf>
    <xf numFmtId="0" fontId="47" fillId="19" borderId="0" xfId="7" applyFont="1" applyFill="1" applyAlignment="1">
      <alignment vertical="center"/>
    </xf>
    <xf numFmtId="0" fontId="42" fillId="19" borderId="0" xfId="7" applyFont="1" applyFill="1" applyAlignment="1">
      <alignment horizontal="center" vertical="center"/>
    </xf>
    <xf numFmtId="0" fontId="42" fillId="19" borderId="0" xfId="7" applyFont="1" applyFill="1" applyAlignment="1">
      <alignment vertical="center"/>
    </xf>
    <xf numFmtId="0" fontId="43" fillId="19" borderId="0" xfId="7" applyFont="1" applyFill="1" applyAlignment="1">
      <alignment vertical="center"/>
    </xf>
    <xf numFmtId="0" fontId="42" fillId="19" borderId="0" xfId="7" applyFont="1" applyFill="1" applyAlignment="1">
      <alignment horizontal="right" vertical="center"/>
    </xf>
    <xf numFmtId="0" fontId="48" fillId="19" borderId="18" xfId="7" applyFont="1" applyFill="1" applyBorder="1" applyAlignment="1">
      <alignment vertical="center"/>
    </xf>
    <xf numFmtId="0" fontId="42" fillId="19" borderId="18" xfId="7" applyFont="1" applyFill="1" applyBorder="1" applyAlignment="1">
      <alignment horizontal="center" vertical="center"/>
    </xf>
    <xf numFmtId="0" fontId="42" fillId="19" borderId="18" xfId="7" applyFont="1" applyFill="1" applyBorder="1" applyAlignment="1">
      <alignment vertical="center"/>
    </xf>
    <xf numFmtId="0" fontId="42" fillId="19" borderId="0" xfId="0" applyFont="1" applyFill="1" applyAlignment="1">
      <alignment horizontal="center" vertical="center"/>
    </xf>
    <xf numFmtId="0" fontId="43" fillId="19" borderId="0" xfId="0" applyFont="1" applyFill="1" applyAlignment="1">
      <alignment horizontal="left" vertical="center"/>
    </xf>
    <xf numFmtId="0" fontId="42" fillId="19" borderId="0" xfId="0" applyFont="1" applyFill="1" applyAlignment="1">
      <alignment vertical="center"/>
    </xf>
    <xf numFmtId="0" fontId="44" fillId="19" borderId="0" xfId="0" applyFont="1" applyFill="1"/>
    <xf numFmtId="0" fontId="39" fillId="19" borderId="0" xfId="0" applyFont="1" applyFill="1"/>
    <xf numFmtId="0" fontId="40" fillId="20" borderId="14" xfId="0" applyFont="1" applyFill="1" applyBorder="1" applyAlignment="1">
      <alignment horizontal="left" vertical="center" wrapText="1"/>
    </xf>
    <xf numFmtId="0" fontId="40" fillId="20" borderId="14" xfId="0" applyFont="1" applyFill="1" applyBorder="1" applyAlignment="1">
      <alignment vertical="center" wrapText="1"/>
    </xf>
    <xf numFmtId="0" fontId="40" fillId="20" borderId="14" xfId="0" applyFont="1" applyFill="1" applyBorder="1" applyAlignment="1">
      <alignment horizontal="center" vertical="center"/>
    </xf>
    <xf numFmtId="0" fontId="40" fillId="20" borderId="14" xfId="0" applyFont="1" applyFill="1" applyBorder="1" applyAlignment="1">
      <alignment horizontal="center" vertical="center" wrapText="1"/>
    </xf>
    <xf numFmtId="0" fontId="39" fillId="0" borderId="0" xfId="0" applyFont="1"/>
    <xf numFmtId="0" fontId="39" fillId="0" borderId="15" xfId="0" applyFont="1" applyBorder="1" applyAlignment="1">
      <alignment horizontal="center" vertical="center"/>
    </xf>
    <xf numFmtId="0" fontId="39" fillId="0" borderId="15" xfId="0" applyFont="1" applyBorder="1" applyAlignment="1">
      <alignment vertical="center" wrapText="1"/>
    </xf>
    <xf numFmtId="0" fontId="39" fillId="0" borderId="11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41" fillId="0" borderId="14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center" vertical="center"/>
    </xf>
    <xf numFmtId="0" fontId="49" fillId="19" borderId="28" xfId="0" applyFont="1" applyFill="1" applyBorder="1"/>
    <xf numFmtId="0" fontId="38" fillId="19" borderId="28" xfId="0" applyFont="1" applyFill="1" applyBorder="1"/>
    <xf numFmtId="0" fontId="39" fillId="19" borderId="28" xfId="0" applyFont="1" applyFill="1" applyBorder="1"/>
    <xf numFmtId="44" fontId="49" fillId="19" borderId="28" xfId="0" applyNumberFormat="1" applyFont="1" applyFill="1" applyBorder="1" applyAlignment="1">
      <alignment horizontal="right" wrapText="1"/>
    </xf>
    <xf numFmtId="44" fontId="49" fillId="19" borderId="28" xfId="0" applyNumberFormat="1" applyFont="1" applyFill="1" applyBorder="1" applyAlignment="1">
      <alignment horizontal="center" wrapText="1"/>
    </xf>
    <xf numFmtId="0" fontId="0" fillId="22" borderId="27" xfId="0" applyFill="1" applyBorder="1" applyAlignment="1">
      <alignment wrapText="1"/>
    </xf>
    <xf numFmtId="0" fontId="41" fillId="22" borderId="16" xfId="0" applyFont="1" applyFill="1" applyBorder="1" applyAlignment="1">
      <alignment horizontal="left" vertical="center" wrapText="1"/>
    </xf>
    <xf numFmtId="0" fontId="41" fillId="22" borderId="27" xfId="0" applyFont="1" applyFill="1" applyBorder="1" applyAlignment="1">
      <alignment vertical="center" wrapText="1"/>
    </xf>
    <xf numFmtId="0" fontId="50" fillId="19" borderId="0" xfId="0" applyFont="1" applyFill="1" applyAlignment="1">
      <alignment horizontal="left" vertical="center" wrapText="1"/>
    </xf>
    <xf numFmtId="0" fontId="45" fillId="19" borderId="18" xfId="0" applyFont="1" applyFill="1" applyBorder="1" applyAlignment="1">
      <alignment horizontal="left" vertical="top" wrapText="1"/>
    </xf>
    <xf numFmtId="0" fontId="43" fillId="19" borderId="0" xfId="7" applyFont="1" applyFill="1" applyAlignment="1">
      <alignment horizontal="left" vertical="center" wrapText="1"/>
    </xf>
    <xf numFmtId="0" fontId="42" fillId="19" borderId="0" xfId="7" applyFont="1" applyFill="1" applyAlignment="1">
      <alignment horizontal="left" vertical="center" wrapText="1"/>
    </xf>
    <xf numFmtId="0" fontId="42" fillId="21" borderId="19" xfId="7" applyFont="1" applyFill="1" applyBorder="1" applyAlignment="1" applyProtection="1">
      <alignment horizontal="left" vertical="center"/>
      <protection locked="0"/>
    </xf>
    <xf numFmtId="0" fontId="42" fillId="21" borderId="20" xfId="7" applyFont="1" applyFill="1" applyBorder="1" applyAlignment="1" applyProtection="1">
      <alignment horizontal="left" vertical="center"/>
      <protection locked="0"/>
    </xf>
    <xf numFmtId="0" fontId="42" fillId="21" borderId="21" xfId="7" applyFont="1" applyFill="1" applyBorder="1" applyAlignment="1" applyProtection="1">
      <alignment horizontal="left" vertical="center"/>
      <protection locked="0"/>
    </xf>
    <xf numFmtId="0" fontId="42" fillId="21" borderId="22" xfId="7" applyFont="1" applyFill="1" applyBorder="1" applyAlignment="1" applyProtection="1">
      <alignment horizontal="left" vertical="center"/>
      <protection locked="0"/>
    </xf>
    <xf numFmtId="0" fontId="42" fillId="21" borderId="17" xfId="7" applyFont="1" applyFill="1" applyBorder="1" applyAlignment="1" applyProtection="1">
      <alignment horizontal="left" vertical="center"/>
      <protection locked="0"/>
    </xf>
    <xf numFmtId="0" fontId="42" fillId="21" borderId="23" xfId="7" applyFont="1" applyFill="1" applyBorder="1" applyAlignment="1" applyProtection="1">
      <alignment horizontal="left" vertical="center"/>
      <protection locked="0"/>
    </xf>
    <xf numFmtId="49" fontId="42" fillId="21" borderId="24" xfId="7" applyNumberFormat="1" applyFont="1" applyFill="1" applyBorder="1" applyAlignment="1" applyProtection="1">
      <alignment horizontal="left" vertical="center"/>
      <protection locked="0"/>
    </xf>
    <xf numFmtId="49" fontId="42" fillId="21" borderId="25" xfId="7" applyNumberFormat="1" applyFont="1" applyFill="1" applyBorder="1" applyAlignment="1" applyProtection="1">
      <alignment horizontal="left" vertical="center"/>
      <protection locked="0"/>
    </xf>
    <xf numFmtId="49" fontId="42" fillId="21" borderId="26" xfId="7" applyNumberFormat="1" applyFont="1" applyFill="1" applyBorder="1" applyAlignment="1" applyProtection="1">
      <alignment horizontal="left" vertical="center"/>
      <protection locked="0"/>
    </xf>
    <xf numFmtId="0" fontId="43" fillId="19" borderId="0" xfId="0" applyFont="1" applyFill="1" applyAlignment="1">
      <alignment horizontal="left" vertical="center" wrapText="1"/>
    </xf>
  </cellXfs>
  <cellStyles count="90">
    <cellStyle name="_x000d__x000a_JournalTemplate=C:\COMFO\CTALK\JOURSTD.TPL_x000d__x000a_LbStateAddress=3 3 0 251 1 89 2 311_x000d__x000a_LbStateJou" xfId="8" xr:uid="{00000000-0005-0000-0000-000000000000}"/>
    <cellStyle name="_CN_252_04  bytový areál   ROZTOKY V SOLNÍKACH silno 00E" xfId="9" xr:uid="{00000000-0005-0000-0000-000001000000}"/>
    <cellStyle name="_CN_vzor_ROK 2002" xfId="10" xr:uid="{00000000-0005-0000-0000-000002000000}"/>
    <cellStyle name="_N_07504p" xfId="11" xr:uid="{00000000-0005-0000-0000-000003000000}"/>
    <cellStyle name="_Polyfunkční dům Slunečnice ELEKTRO UNI &amp;" xfId="12" xr:uid="{00000000-0005-0000-0000-000004000000}"/>
    <cellStyle name="_Rozpočtové MODULY SILNO 30708" xfId="13" xr:uid="{00000000-0005-0000-0000-000005000000}"/>
    <cellStyle name="_upr ON 130_05_V1 silno  050415" xfId="14" xr:uid="{00000000-0005-0000-0000-000006000000}"/>
    <cellStyle name="20% - Accent1" xfId="15" xr:uid="{00000000-0005-0000-0000-000007000000}"/>
    <cellStyle name="20% - Accent2" xfId="16" xr:uid="{00000000-0005-0000-0000-000008000000}"/>
    <cellStyle name="20% - Accent3" xfId="17" xr:uid="{00000000-0005-0000-0000-000009000000}"/>
    <cellStyle name="20% - Accent4" xfId="18" xr:uid="{00000000-0005-0000-0000-00000A000000}"/>
    <cellStyle name="20% - Accent5" xfId="19" xr:uid="{00000000-0005-0000-0000-00000B000000}"/>
    <cellStyle name="20% - Accent6" xfId="20" xr:uid="{00000000-0005-0000-0000-00000C000000}"/>
    <cellStyle name="40% - Accent1" xfId="21" xr:uid="{00000000-0005-0000-0000-00000D000000}"/>
    <cellStyle name="40% - Accent2" xfId="22" xr:uid="{00000000-0005-0000-0000-00000E000000}"/>
    <cellStyle name="40% - Accent3" xfId="23" xr:uid="{00000000-0005-0000-0000-00000F000000}"/>
    <cellStyle name="40% - Accent4" xfId="24" xr:uid="{00000000-0005-0000-0000-000010000000}"/>
    <cellStyle name="40% - Accent5" xfId="25" xr:uid="{00000000-0005-0000-0000-000011000000}"/>
    <cellStyle name="40% - Accent6" xfId="26" xr:uid="{00000000-0005-0000-0000-000012000000}"/>
    <cellStyle name="60% - Accent1" xfId="27" xr:uid="{00000000-0005-0000-0000-000013000000}"/>
    <cellStyle name="60% - Accent2" xfId="28" xr:uid="{00000000-0005-0000-0000-000014000000}"/>
    <cellStyle name="60% - Accent3" xfId="29" xr:uid="{00000000-0005-0000-0000-000015000000}"/>
    <cellStyle name="60% - Accent4" xfId="30" xr:uid="{00000000-0005-0000-0000-000016000000}"/>
    <cellStyle name="60% - Accent5" xfId="31" xr:uid="{00000000-0005-0000-0000-000017000000}"/>
    <cellStyle name="60% - Accent6" xfId="32" xr:uid="{00000000-0005-0000-0000-000018000000}"/>
    <cellStyle name="Accent1" xfId="33" xr:uid="{00000000-0005-0000-0000-000019000000}"/>
    <cellStyle name="Accent2" xfId="34" xr:uid="{00000000-0005-0000-0000-00001A000000}"/>
    <cellStyle name="Accent3" xfId="35" xr:uid="{00000000-0005-0000-0000-00001B000000}"/>
    <cellStyle name="Accent4" xfId="36" xr:uid="{00000000-0005-0000-0000-00001C000000}"/>
    <cellStyle name="Accent5" xfId="37" xr:uid="{00000000-0005-0000-0000-00001D000000}"/>
    <cellStyle name="Accent6" xfId="38" xr:uid="{00000000-0005-0000-0000-00001E000000}"/>
    <cellStyle name="Bad" xfId="39" xr:uid="{00000000-0005-0000-0000-00001F000000}"/>
    <cellStyle name="Bold 11" xfId="40" xr:uid="{00000000-0005-0000-0000-000020000000}"/>
    <cellStyle name="Calculation" xfId="41" xr:uid="{00000000-0005-0000-0000-000021000000}"/>
    <cellStyle name="Currency (0)" xfId="42" xr:uid="{00000000-0005-0000-0000-000022000000}"/>
    <cellStyle name="Currency (2)" xfId="43" xr:uid="{00000000-0005-0000-0000-000023000000}"/>
    <cellStyle name="Date" xfId="44" xr:uid="{00000000-0005-0000-0000-000024000000}"/>
    <cellStyle name="Date-Time" xfId="45" xr:uid="{00000000-0005-0000-0000-000025000000}"/>
    <cellStyle name="Decimal 1" xfId="46" xr:uid="{00000000-0005-0000-0000-000026000000}"/>
    <cellStyle name="Decimal 2" xfId="47" xr:uid="{00000000-0005-0000-0000-000027000000}"/>
    <cellStyle name="Decimal 3" xfId="48" xr:uid="{00000000-0005-0000-0000-000028000000}"/>
    <cellStyle name="Explanatory Text" xfId="49" xr:uid="{00000000-0005-0000-0000-000029000000}"/>
    <cellStyle name="Good" xfId="50" xr:uid="{00000000-0005-0000-0000-00002A000000}"/>
    <cellStyle name="Heading 1" xfId="51" xr:uid="{00000000-0005-0000-0000-00002B000000}"/>
    <cellStyle name="Heading 2" xfId="52" xr:uid="{00000000-0005-0000-0000-00002C000000}"/>
    <cellStyle name="Heading 3" xfId="53" xr:uid="{00000000-0005-0000-0000-00002D000000}"/>
    <cellStyle name="Heading 4" xfId="54" xr:uid="{00000000-0005-0000-0000-00002E000000}"/>
    <cellStyle name="Hypertextový odkaz 2" xfId="5" xr:uid="{00000000-0005-0000-0000-000030000000}"/>
    <cellStyle name="Check Cell" xfId="55" xr:uid="{00000000-0005-0000-0000-000031000000}"/>
    <cellStyle name="Input" xfId="56" xr:uid="{00000000-0005-0000-0000-000032000000}"/>
    <cellStyle name="Input %" xfId="57" xr:uid="{00000000-0005-0000-0000-000033000000}"/>
    <cellStyle name="Input 1" xfId="58" xr:uid="{00000000-0005-0000-0000-000034000000}"/>
    <cellStyle name="Input 3" xfId="59" xr:uid="{00000000-0005-0000-0000-000035000000}"/>
    <cellStyle name="Input_AL1A_DZS_VO_vv3005 (09-01-13" xfId="60" xr:uid="{00000000-0005-0000-0000-000036000000}"/>
    <cellStyle name="Linked Cell" xfId="61" xr:uid="{00000000-0005-0000-0000-000037000000}"/>
    <cellStyle name="Měna" xfId="89" builtinId="4"/>
    <cellStyle name="Month" xfId="62" xr:uid="{00000000-0005-0000-0000-000038000000}"/>
    <cellStyle name="Neutral" xfId="63" xr:uid="{00000000-0005-0000-0000-000039000000}"/>
    <cellStyle name="Normal 11" xfId="64" xr:uid="{00000000-0005-0000-0000-00003A000000}"/>
    <cellStyle name="Normální" xfId="0" builtinId="0"/>
    <cellStyle name="Normální 2" xfId="6" xr:uid="{00000000-0005-0000-0000-00003C000000}"/>
    <cellStyle name="normální 2 2" xfId="3" xr:uid="{00000000-0005-0000-0000-00003D000000}"/>
    <cellStyle name="normální 3" xfId="7" xr:uid="{00000000-0005-0000-0000-00003E000000}"/>
    <cellStyle name="normální 4" xfId="65" xr:uid="{00000000-0005-0000-0000-00003F000000}"/>
    <cellStyle name="Normální 5" xfId="66" xr:uid="{00000000-0005-0000-0000-000040000000}"/>
    <cellStyle name="normální 6" xfId="4" xr:uid="{00000000-0005-0000-0000-000041000000}"/>
    <cellStyle name="normální 7" xfId="88" xr:uid="{00000000-0005-0000-0000-000042000000}"/>
    <cellStyle name="Note" xfId="67" xr:uid="{00000000-0005-0000-0000-000043000000}"/>
    <cellStyle name="Output" xfId="68" xr:uid="{00000000-0005-0000-0000-000044000000}"/>
    <cellStyle name="Percent ()" xfId="69" xr:uid="{00000000-0005-0000-0000-000045000000}"/>
    <cellStyle name="Percent (0)" xfId="70" xr:uid="{00000000-0005-0000-0000-000046000000}"/>
    <cellStyle name="Percent (1)" xfId="71" xr:uid="{00000000-0005-0000-0000-000047000000}"/>
    <cellStyle name="Percent 1" xfId="72" xr:uid="{00000000-0005-0000-0000-000048000000}"/>
    <cellStyle name="Percent 2" xfId="73" xr:uid="{00000000-0005-0000-0000-000049000000}"/>
    <cellStyle name="Použitý hypertextový odkaz" xfId="1" builtinId="9" hidden="1"/>
    <cellStyle name="Použitý hypertextový odkaz" xfId="2" builtinId="9" hidden="1"/>
    <cellStyle name="procent 2" xfId="74" xr:uid="{00000000-0005-0000-0000-00004C000000}"/>
    <cellStyle name="Shaded" xfId="75" xr:uid="{00000000-0005-0000-0000-00004D000000}"/>
    <cellStyle name="Styl 1" xfId="76" xr:uid="{00000000-0005-0000-0000-00004E000000}"/>
    <cellStyle name="Sum" xfId="77" xr:uid="{00000000-0005-0000-0000-00004F000000}"/>
    <cellStyle name="Sum %of HV" xfId="78" xr:uid="{00000000-0005-0000-0000-000050000000}"/>
    <cellStyle name="Thousands (0)" xfId="79" xr:uid="{00000000-0005-0000-0000-000051000000}"/>
    <cellStyle name="Thousands (1)" xfId="80" xr:uid="{00000000-0005-0000-0000-000052000000}"/>
    <cellStyle name="time" xfId="81" xr:uid="{00000000-0005-0000-0000-000053000000}"/>
    <cellStyle name="Title" xfId="82" xr:uid="{00000000-0005-0000-0000-000054000000}"/>
    <cellStyle name="Total" xfId="83" xr:uid="{00000000-0005-0000-0000-000055000000}"/>
    <cellStyle name="Underline 2" xfId="84" xr:uid="{00000000-0005-0000-0000-000056000000}"/>
    <cellStyle name="Warning Text" xfId="85" xr:uid="{00000000-0005-0000-0000-000057000000}"/>
    <cellStyle name="Year" xfId="86" xr:uid="{00000000-0005-0000-0000-000058000000}"/>
    <cellStyle name="Zboží" xfId="87" xr:uid="{00000000-0005-0000-0000-00005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8" name="Shape 3" descr="Vědecká kalkulačka VECTOR 886 206">
          <a:extLst>
            <a:ext uri="{FF2B5EF4-FFF2-40B4-BE49-F238E27FC236}">
              <a16:creationId xmlns:a16="http://schemas.microsoft.com/office/drawing/2014/main" id="{9F64D115-DA81-E442-9362-E12B8380999F}"/>
            </a:ext>
          </a:extLst>
        </xdr:cNvPr>
        <xdr:cNvSpPr/>
      </xdr:nvSpPr>
      <xdr:spPr>
        <a:xfrm>
          <a:off x="914400" y="111093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9" name="Shape 3" descr="Vědecká kalkulačka VECTOR 886 206">
          <a:extLst>
            <a:ext uri="{FF2B5EF4-FFF2-40B4-BE49-F238E27FC236}">
              <a16:creationId xmlns:a16="http://schemas.microsoft.com/office/drawing/2014/main" id="{78A6AE66-5CC0-A446-A936-6EA519B848E9}"/>
            </a:ext>
          </a:extLst>
        </xdr:cNvPr>
        <xdr:cNvSpPr/>
      </xdr:nvSpPr>
      <xdr:spPr>
        <a:xfrm>
          <a:off x="914400" y="121634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10" name="Shape 3" descr="Vědecká kalkulačka VECTOR 886 206">
          <a:extLst>
            <a:ext uri="{FF2B5EF4-FFF2-40B4-BE49-F238E27FC236}">
              <a16:creationId xmlns:a16="http://schemas.microsoft.com/office/drawing/2014/main" id="{EDA166FA-45A2-DC45-BCD6-3A1CDFF3162D}"/>
            </a:ext>
          </a:extLst>
        </xdr:cNvPr>
        <xdr:cNvSpPr/>
      </xdr:nvSpPr>
      <xdr:spPr>
        <a:xfrm>
          <a:off x="914400" y="137255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20</xdr:row>
      <xdr:rowOff>123825</xdr:rowOff>
    </xdr:from>
    <xdr:ext cx="1152525" cy="1533525"/>
    <xdr:sp macro="" textlink="">
      <xdr:nvSpPr>
        <xdr:cNvPr id="11" name="Shape 3" descr="Vědecká kalkulačka VECTOR 886 206">
          <a:extLst>
            <a:ext uri="{FF2B5EF4-FFF2-40B4-BE49-F238E27FC236}">
              <a16:creationId xmlns:a16="http://schemas.microsoft.com/office/drawing/2014/main" id="{9B986B85-2D65-6447-94C9-8F4606828056}"/>
            </a:ext>
          </a:extLst>
        </xdr:cNvPr>
        <xdr:cNvSpPr/>
      </xdr:nvSpPr>
      <xdr:spPr>
        <a:xfrm>
          <a:off x="914400" y="102330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12" name="Shape 3" descr="Vědecká kalkulačka VECTOR 886 206">
          <a:extLst>
            <a:ext uri="{FF2B5EF4-FFF2-40B4-BE49-F238E27FC236}">
              <a16:creationId xmlns:a16="http://schemas.microsoft.com/office/drawing/2014/main" id="{BCD5546F-20A8-F347-BAA8-CDEA9E5D0FE1}"/>
            </a:ext>
          </a:extLst>
        </xdr:cNvPr>
        <xdr:cNvSpPr/>
      </xdr:nvSpPr>
      <xdr:spPr>
        <a:xfrm>
          <a:off x="914400" y="116173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13" name="Shape 3" descr="Vědecká kalkulačka VECTOR 886 206">
          <a:extLst>
            <a:ext uri="{FF2B5EF4-FFF2-40B4-BE49-F238E27FC236}">
              <a16:creationId xmlns:a16="http://schemas.microsoft.com/office/drawing/2014/main" id="{FC14108F-1BCE-424C-951A-4B7FF4CFA9CD}"/>
            </a:ext>
          </a:extLst>
        </xdr:cNvPr>
        <xdr:cNvSpPr/>
      </xdr:nvSpPr>
      <xdr:spPr>
        <a:xfrm>
          <a:off x="914400" y="131921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64" name="Shape 3" descr="Vědecká kalkulačka VECTOR 886 206">
          <a:extLst>
            <a:ext uri="{FF2B5EF4-FFF2-40B4-BE49-F238E27FC236}">
              <a16:creationId xmlns:a16="http://schemas.microsoft.com/office/drawing/2014/main" id="{597170FB-E7B2-4B4C-A70F-1D403DE96FAE}"/>
            </a:ext>
          </a:extLst>
        </xdr:cNvPr>
        <xdr:cNvSpPr/>
      </xdr:nvSpPr>
      <xdr:spPr>
        <a:xfrm>
          <a:off x="914400" y="111093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65" name="Shape 3" descr="Vědecká kalkulačka VECTOR 886 206">
          <a:extLst>
            <a:ext uri="{FF2B5EF4-FFF2-40B4-BE49-F238E27FC236}">
              <a16:creationId xmlns:a16="http://schemas.microsoft.com/office/drawing/2014/main" id="{EC107EC4-FC75-0B4F-A76A-6677F1B53025}"/>
            </a:ext>
          </a:extLst>
        </xdr:cNvPr>
        <xdr:cNvSpPr/>
      </xdr:nvSpPr>
      <xdr:spPr>
        <a:xfrm>
          <a:off x="914400" y="121634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66" name="Shape 3" descr="Vědecká kalkulačka VECTOR 886 206">
          <a:extLst>
            <a:ext uri="{FF2B5EF4-FFF2-40B4-BE49-F238E27FC236}">
              <a16:creationId xmlns:a16="http://schemas.microsoft.com/office/drawing/2014/main" id="{9CE0880F-7171-704D-9676-7C8DF34AA8C4}"/>
            </a:ext>
          </a:extLst>
        </xdr:cNvPr>
        <xdr:cNvSpPr/>
      </xdr:nvSpPr>
      <xdr:spPr>
        <a:xfrm>
          <a:off x="914400" y="137255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20</xdr:row>
      <xdr:rowOff>123825</xdr:rowOff>
    </xdr:from>
    <xdr:ext cx="1152525" cy="1533525"/>
    <xdr:sp macro="" textlink="">
      <xdr:nvSpPr>
        <xdr:cNvPr id="67" name="Shape 3" descr="Vědecká kalkulačka VECTOR 886 206">
          <a:extLst>
            <a:ext uri="{FF2B5EF4-FFF2-40B4-BE49-F238E27FC236}">
              <a16:creationId xmlns:a16="http://schemas.microsoft.com/office/drawing/2014/main" id="{00DC4ACC-A9D5-0341-808A-CEA67E4E08D3}"/>
            </a:ext>
          </a:extLst>
        </xdr:cNvPr>
        <xdr:cNvSpPr/>
      </xdr:nvSpPr>
      <xdr:spPr>
        <a:xfrm>
          <a:off x="914400" y="102330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68" name="Shape 3" descr="Vědecká kalkulačka VECTOR 886 206">
          <a:extLst>
            <a:ext uri="{FF2B5EF4-FFF2-40B4-BE49-F238E27FC236}">
              <a16:creationId xmlns:a16="http://schemas.microsoft.com/office/drawing/2014/main" id="{875E4DAF-34B2-3642-8319-C91BC11EF9D1}"/>
            </a:ext>
          </a:extLst>
        </xdr:cNvPr>
        <xdr:cNvSpPr/>
      </xdr:nvSpPr>
      <xdr:spPr>
        <a:xfrm>
          <a:off x="914400" y="116173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69" name="Shape 3" descr="Vědecká kalkulačka VECTOR 886 206">
          <a:extLst>
            <a:ext uri="{FF2B5EF4-FFF2-40B4-BE49-F238E27FC236}">
              <a16:creationId xmlns:a16="http://schemas.microsoft.com/office/drawing/2014/main" id="{EC0D0375-F317-B745-8A04-9ACCC5C10B4B}"/>
            </a:ext>
          </a:extLst>
        </xdr:cNvPr>
        <xdr:cNvSpPr/>
      </xdr:nvSpPr>
      <xdr:spPr>
        <a:xfrm>
          <a:off x="914400" y="131921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70" name="Shape 3" descr="Vědecká kalkulačka VECTOR 886 206">
          <a:extLst>
            <a:ext uri="{FF2B5EF4-FFF2-40B4-BE49-F238E27FC236}">
              <a16:creationId xmlns:a16="http://schemas.microsoft.com/office/drawing/2014/main" id="{9A8B0B7A-5CDA-C249-8F8C-E6930762B530}"/>
            </a:ext>
          </a:extLst>
        </xdr:cNvPr>
        <xdr:cNvSpPr/>
      </xdr:nvSpPr>
      <xdr:spPr>
        <a:xfrm>
          <a:off x="914400" y="111093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71" name="Shape 3" descr="Vědecká kalkulačka VECTOR 886 206">
          <a:extLst>
            <a:ext uri="{FF2B5EF4-FFF2-40B4-BE49-F238E27FC236}">
              <a16:creationId xmlns:a16="http://schemas.microsoft.com/office/drawing/2014/main" id="{E1D29878-D269-1441-AC74-932C6BC4F8AB}"/>
            </a:ext>
          </a:extLst>
        </xdr:cNvPr>
        <xdr:cNvSpPr/>
      </xdr:nvSpPr>
      <xdr:spPr>
        <a:xfrm>
          <a:off x="914400" y="121634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72" name="Shape 3" descr="Vědecká kalkulačka VECTOR 886 206">
          <a:extLst>
            <a:ext uri="{FF2B5EF4-FFF2-40B4-BE49-F238E27FC236}">
              <a16:creationId xmlns:a16="http://schemas.microsoft.com/office/drawing/2014/main" id="{AE950FA6-D54E-F240-B59B-3123EAE4A668}"/>
            </a:ext>
          </a:extLst>
        </xdr:cNvPr>
        <xdr:cNvSpPr/>
      </xdr:nvSpPr>
      <xdr:spPr>
        <a:xfrm>
          <a:off x="914400" y="137255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20</xdr:row>
      <xdr:rowOff>123825</xdr:rowOff>
    </xdr:from>
    <xdr:ext cx="1152525" cy="1533525"/>
    <xdr:sp macro="" textlink="">
      <xdr:nvSpPr>
        <xdr:cNvPr id="73" name="Shape 3" descr="Vědecká kalkulačka VECTOR 886 206">
          <a:extLst>
            <a:ext uri="{FF2B5EF4-FFF2-40B4-BE49-F238E27FC236}">
              <a16:creationId xmlns:a16="http://schemas.microsoft.com/office/drawing/2014/main" id="{653748BB-DCE7-3641-ADB7-B44F9B387C4C}"/>
            </a:ext>
          </a:extLst>
        </xdr:cNvPr>
        <xdr:cNvSpPr/>
      </xdr:nvSpPr>
      <xdr:spPr>
        <a:xfrm>
          <a:off x="914400" y="102330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74" name="Shape 3" descr="Vědecká kalkulačka VECTOR 886 206">
          <a:extLst>
            <a:ext uri="{FF2B5EF4-FFF2-40B4-BE49-F238E27FC236}">
              <a16:creationId xmlns:a16="http://schemas.microsoft.com/office/drawing/2014/main" id="{46D90ECF-E5AF-CF40-9089-CCC72258DCA3}"/>
            </a:ext>
          </a:extLst>
        </xdr:cNvPr>
        <xdr:cNvSpPr/>
      </xdr:nvSpPr>
      <xdr:spPr>
        <a:xfrm>
          <a:off x="914400" y="11617325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569618</xdr:colOff>
      <xdr:row>21</xdr:row>
      <xdr:rowOff>0</xdr:rowOff>
    </xdr:from>
    <xdr:ext cx="1152525" cy="1533525"/>
    <xdr:sp macro="" textlink="">
      <xdr:nvSpPr>
        <xdr:cNvPr id="75" name="Shape 3" descr="Vědecká kalkulačka VECTOR 886 206">
          <a:extLst>
            <a:ext uri="{FF2B5EF4-FFF2-40B4-BE49-F238E27FC236}">
              <a16:creationId xmlns:a16="http://schemas.microsoft.com/office/drawing/2014/main" id="{E873FE09-1FBA-9B45-B988-F8668CECA107}"/>
            </a:ext>
          </a:extLst>
        </xdr:cNvPr>
        <xdr:cNvSpPr/>
      </xdr:nvSpPr>
      <xdr:spPr>
        <a:xfrm>
          <a:off x="1242248" y="16911344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77" name="Shape 3" descr="Vědecká kalkulačka VECTOR 886 206">
          <a:extLst>
            <a:ext uri="{FF2B5EF4-FFF2-40B4-BE49-F238E27FC236}">
              <a16:creationId xmlns:a16="http://schemas.microsoft.com/office/drawing/2014/main" id="{946BFC4F-A2A5-E14D-B2CF-DDE852281CB6}"/>
            </a:ext>
          </a:extLst>
        </xdr:cNvPr>
        <xdr:cNvSpPr/>
      </xdr:nvSpPr>
      <xdr:spPr>
        <a:xfrm>
          <a:off x="1342031" y="14578558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78" name="Shape 3" descr="Vědecká kalkulačka VECTOR 886 206">
          <a:extLst>
            <a:ext uri="{FF2B5EF4-FFF2-40B4-BE49-F238E27FC236}">
              <a16:creationId xmlns:a16="http://schemas.microsoft.com/office/drawing/2014/main" id="{C7FCE935-848A-5442-828A-2BD8A41B65BF}"/>
            </a:ext>
          </a:extLst>
        </xdr:cNvPr>
        <xdr:cNvSpPr/>
      </xdr:nvSpPr>
      <xdr:spPr>
        <a:xfrm>
          <a:off x="1342031" y="15111764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79" name="Shape 3" descr="Vědecká kalkulačka VECTOR 886 206">
          <a:extLst>
            <a:ext uri="{FF2B5EF4-FFF2-40B4-BE49-F238E27FC236}">
              <a16:creationId xmlns:a16="http://schemas.microsoft.com/office/drawing/2014/main" id="{66D522EE-4F8E-3F40-83C2-7AF9AC30DFAC}"/>
            </a:ext>
          </a:extLst>
        </xdr:cNvPr>
        <xdr:cNvSpPr/>
      </xdr:nvSpPr>
      <xdr:spPr>
        <a:xfrm>
          <a:off x="1342031" y="14578558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80" name="Shape 3" descr="Vědecká kalkulačka VECTOR 886 206">
          <a:extLst>
            <a:ext uri="{FF2B5EF4-FFF2-40B4-BE49-F238E27FC236}">
              <a16:creationId xmlns:a16="http://schemas.microsoft.com/office/drawing/2014/main" id="{821F2591-4A94-9745-8D23-E94ACB6B7CBC}"/>
            </a:ext>
          </a:extLst>
        </xdr:cNvPr>
        <xdr:cNvSpPr/>
      </xdr:nvSpPr>
      <xdr:spPr>
        <a:xfrm>
          <a:off x="1342031" y="15111764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81" name="Shape 3" descr="Vědecká kalkulačka VECTOR 886 206">
          <a:extLst>
            <a:ext uri="{FF2B5EF4-FFF2-40B4-BE49-F238E27FC236}">
              <a16:creationId xmlns:a16="http://schemas.microsoft.com/office/drawing/2014/main" id="{6FC53ED9-C83D-2047-8546-FFE1FD6522CA}"/>
            </a:ext>
          </a:extLst>
        </xdr:cNvPr>
        <xdr:cNvSpPr/>
      </xdr:nvSpPr>
      <xdr:spPr>
        <a:xfrm>
          <a:off x="1342031" y="14578558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914400</xdr:colOff>
      <xdr:row>21</xdr:row>
      <xdr:rowOff>0</xdr:rowOff>
    </xdr:from>
    <xdr:ext cx="1152525" cy="1533525"/>
    <xdr:sp macro="" textlink="">
      <xdr:nvSpPr>
        <xdr:cNvPr id="82" name="Shape 3" descr="Vědecká kalkulačka VECTOR 886 206">
          <a:extLst>
            <a:ext uri="{FF2B5EF4-FFF2-40B4-BE49-F238E27FC236}">
              <a16:creationId xmlns:a16="http://schemas.microsoft.com/office/drawing/2014/main" id="{69D50F8D-2A46-9E47-83A3-7632B1CCA328}"/>
            </a:ext>
          </a:extLst>
        </xdr:cNvPr>
        <xdr:cNvSpPr/>
      </xdr:nvSpPr>
      <xdr:spPr>
        <a:xfrm>
          <a:off x="1342031" y="15111764"/>
          <a:ext cx="1152525" cy="1533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petrbaar/Desktop/C:/Stavitel/Templates/Rozpocty/Sablona.xls" TargetMode="External"/><Relationship Id="rId1" Type="http://schemas.openxmlformats.org/officeDocument/2006/relationships/externalLinkPath" Target="/Users/petrbaar/Desktop/C: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rycí lis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53D9-D4A1-4ED2-88E0-020B71067FD8}">
  <sheetPr>
    <pageSetUpPr fitToPage="1"/>
  </sheetPr>
  <dimension ref="A1:X158"/>
  <sheetViews>
    <sheetView tabSelected="1" zoomScale="111" zoomScaleNormal="70" workbookViewId="0">
      <selection activeCell="F18" sqref="F18"/>
    </sheetView>
  </sheetViews>
  <sheetFormatPr baseColWidth="10" defaultColWidth="8.83203125" defaultRowHeight="13"/>
  <cols>
    <col min="1" max="1" width="8.83203125" style="23"/>
    <col min="2" max="2" width="26.33203125" style="23" customWidth="1"/>
    <col min="3" max="3" width="109.83203125" style="23" customWidth="1"/>
    <col min="4" max="4" width="8.83203125" style="23"/>
    <col min="5" max="6" width="18.1640625" style="23" customWidth="1"/>
    <col min="7" max="7" width="35.33203125" style="23" customWidth="1"/>
    <col min="8" max="24" width="8.83203125" style="18"/>
    <col min="25" max="16384" width="8.83203125" style="23"/>
  </cols>
  <sheetData>
    <row r="1" spans="1:7" s="5" customFormat="1" ht="35" customHeight="1">
      <c r="A1" s="4"/>
      <c r="C1" s="6" t="s">
        <v>6</v>
      </c>
    </row>
    <row r="2" spans="1:7" s="8" customFormat="1" ht="16">
      <c r="A2" s="7"/>
      <c r="C2" s="7"/>
      <c r="D2" s="7"/>
    </row>
    <row r="3" spans="1:7" s="8" customFormat="1" ht="16">
      <c r="A3" s="7"/>
      <c r="B3" s="9" t="s">
        <v>7</v>
      </c>
      <c r="C3" s="8" t="s">
        <v>22</v>
      </c>
      <c r="D3" s="7"/>
    </row>
    <row r="4" spans="1:7" s="8" customFormat="1" ht="16" customHeight="1">
      <c r="A4" s="7"/>
      <c r="B4" s="9" t="s">
        <v>8</v>
      </c>
      <c r="C4" s="41" t="s">
        <v>33</v>
      </c>
      <c r="D4" s="42"/>
      <c r="E4" s="42"/>
      <c r="F4" s="42"/>
    </row>
    <row r="5" spans="1:7" s="8" customFormat="1" ht="16">
      <c r="A5" s="7"/>
      <c r="B5" s="9"/>
      <c r="C5" s="42"/>
      <c r="D5" s="42"/>
      <c r="E5" s="42"/>
      <c r="F5" s="42"/>
    </row>
    <row r="6" spans="1:7" s="8" customFormat="1" ht="17" thickBot="1">
      <c r="A6" s="7"/>
      <c r="B6" s="9" t="s">
        <v>9</v>
      </c>
      <c r="C6" s="7"/>
      <c r="D6" s="7"/>
    </row>
    <row r="7" spans="1:7" s="8" customFormat="1" ht="23" customHeight="1">
      <c r="A7" s="7"/>
      <c r="B7" s="10" t="s">
        <v>10</v>
      </c>
      <c r="C7" s="43"/>
      <c r="D7" s="44"/>
      <c r="E7" s="44"/>
      <c r="F7" s="45"/>
    </row>
    <row r="8" spans="1:7" s="8" customFormat="1" ht="23" customHeight="1">
      <c r="A8" s="7"/>
      <c r="B8" s="10" t="s">
        <v>11</v>
      </c>
      <c r="C8" s="46"/>
      <c r="D8" s="47"/>
      <c r="E8" s="47"/>
      <c r="F8" s="48"/>
    </row>
    <row r="9" spans="1:7" s="8" customFormat="1" ht="23" customHeight="1" thickBot="1">
      <c r="A9" s="7"/>
      <c r="B9" s="10" t="s">
        <v>12</v>
      </c>
      <c r="C9" s="49"/>
      <c r="D9" s="50"/>
      <c r="E9" s="50"/>
      <c r="F9" s="51"/>
    </row>
    <row r="10" spans="1:7" s="8" customFormat="1" ht="17" thickBot="1">
      <c r="A10" s="7"/>
      <c r="B10" s="11"/>
      <c r="C10" s="12"/>
      <c r="D10" s="12"/>
      <c r="E10" s="13"/>
      <c r="F10" s="13"/>
      <c r="G10" s="13"/>
    </row>
    <row r="11" spans="1:7" s="16" customFormat="1" ht="27" customHeight="1" thickTop="1">
      <c r="A11" s="14"/>
      <c r="B11" s="15" t="s">
        <v>13</v>
      </c>
      <c r="C11" s="15"/>
      <c r="D11" s="15"/>
      <c r="E11" s="15"/>
      <c r="F11" s="15"/>
      <c r="G11" s="15"/>
    </row>
    <row r="12" spans="1:7" s="16" customFormat="1" ht="65" customHeight="1">
      <c r="A12" s="14"/>
      <c r="B12" s="52" t="s">
        <v>14</v>
      </c>
      <c r="C12" s="52"/>
      <c r="D12" s="52"/>
      <c r="E12" s="52"/>
      <c r="F12" s="52"/>
      <c r="G12" s="52"/>
    </row>
    <row r="13" spans="1:7" s="16" customFormat="1" ht="55" customHeight="1">
      <c r="A13" s="14"/>
      <c r="B13" s="39" t="s">
        <v>15</v>
      </c>
      <c r="C13" s="39"/>
      <c r="D13" s="39"/>
      <c r="E13" s="39"/>
      <c r="F13" s="39"/>
      <c r="G13" s="39"/>
    </row>
    <row r="14" spans="1:7" s="17" customFormat="1" ht="55" customHeight="1" thickBot="1">
      <c r="B14" s="40" t="s">
        <v>16</v>
      </c>
      <c r="C14" s="40"/>
      <c r="D14" s="40"/>
      <c r="E14" s="40"/>
      <c r="F14" s="40"/>
      <c r="G14" s="40"/>
    </row>
    <row r="15" spans="1:7" s="18" customFormat="1" ht="14" thickTop="1"/>
    <row r="16" spans="1:7" ht="50" customHeight="1">
      <c r="A16" s="19" t="s">
        <v>1</v>
      </c>
      <c r="B16" s="19" t="s">
        <v>2</v>
      </c>
      <c r="C16" s="20" t="s">
        <v>3</v>
      </c>
      <c r="D16" s="21" t="s">
        <v>0</v>
      </c>
      <c r="E16" s="22" t="s">
        <v>4</v>
      </c>
      <c r="F16" s="22" t="s">
        <v>5</v>
      </c>
      <c r="G16" s="22" t="s">
        <v>17</v>
      </c>
    </row>
    <row r="17" spans="1:7" ht="252">
      <c r="A17" s="24">
        <v>1</v>
      </c>
      <c r="B17" s="25" t="s">
        <v>23</v>
      </c>
      <c r="C17" s="37" t="s">
        <v>32</v>
      </c>
      <c r="D17" s="26">
        <v>7</v>
      </c>
      <c r="E17" s="2"/>
      <c r="F17" s="1">
        <f t="shared" ref="F17:F21" si="0">E17*D17</f>
        <v>0</v>
      </c>
      <c r="G17" s="3" t="s">
        <v>21</v>
      </c>
    </row>
    <row r="18" spans="1:7" ht="32">
      <c r="A18" s="24">
        <v>2</v>
      </c>
      <c r="B18" s="28" t="s">
        <v>24</v>
      </c>
      <c r="C18" s="36" t="s">
        <v>26</v>
      </c>
      <c r="D18" s="27">
        <v>15</v>
      </c>
      <c r="E18" s="2"/>
      <c r="F18" s="1">
        <f t="shared" si="0"/>
        <v>0</v>
      </c>
      <c r="G18" s="3" t="s">
        <v>21</v>
      </c>
    </row>
    <row r="19" spans="1:7" ht="84">
      <c r="A19" s="24">
        <v>3</v>
      </c>
      <c r="B19" s="29" t="s">
        <v>27</v>
      </c>
      <c r="C19" s="38" t="s">
        <v>30</v>
      </c>
      <c r="D19" s="30">
        <v>15</v>
      </c>
      <c r="E19" s="2"/>
      <c r="F19" s="1">
        <f t="shared" si="0"/>
        <v>0</v>
      </c>
      <c r="G19" s="3" t="s">
        <v>21</v>
      </c>
    </row>
    <row r="20" spans="1:7" ht="409.6">
      <c r="A20" s="24">
        <v>4</v>
      </c>
      <c r="B20" s="29" t="s">
        <v>29</v>
      </c>
      <c r="C20" s="38" t="s">
        <v>31</v>
      </c>
      <c r="D20" s="30">
        <v>1</v>
      </c>
      <c r="E20" s="2"/>
      <c r="F20" s="1">
        <f t="shared" ref="F20" si="1">E20*D20</f>
        <v>0</v>
      </c>
      <c r="G20" s="3" t="s">
        <v>21</v>
      </c>
    </row>
    <row r="21" spans="1:7" ht="32">
      <c r="A21" s="24">
        <v>5</v>
      </c>
      <c r="B21" s="29" t="s">
        <v>25</v>
      </c>
      <c r="C21" s="36" t="s">
        <v>28</v>
      </c>
      <c r="D21" s="30">
        <v>1</v>
      </c>
      <c r="E21" s="2"/>
      <c r="F21" s="1">
        <f t="shared" si="0"/>
        <v>0</v>
      </c>
      <c r="G21" s="3" t="s">
        <v>21</v>
      </c>
    </row>
    <row r="22" spans="1:7" s="18" customFormat="1" ht="42" customHeight="1">
      <c r="C22" s="31" t="s">
        <v>18</v>
      </c>
      <c r="D22" s="32"/>
      <c r="E22" s="33"/>
      <c r="F22" s="34">
        <f>SUM(F17:F21)</f>
        <v>0</v>
      </c>
    </row>
    <row r="23" spans="1:7" s="18" customFormat="1" ht="19.75" customHeight="1">
      <c r="C23" s="31" t="s">
        <v>19</v>
      </c>
      <c r="D23" s="33"/>
      <c r="E23" s="33"/>
      <c r="F23" s="35">
        <f>F22*0.21</f>
        <v>0</v>
      </c>
    </row>
    <row r="24" spans="1:7" s="18" customFormat="1" ht="19.75" customHeight="1">
      <c r="C24" s="31" t="s">
        <v>20</v>
      </c>
      <c r="D24" s="33"/>
      <c r="E24" s="33"/>
      <c r="F24" s="35">
        <f>SUM(F22,F23)</f>
        <v>0</v>
      </c>
    </row>
    <row r="25" spans="1:7" s="18" customFormat="1"/>
    <row r="26" spans="1:7" s="18" customFormat="1"/>
    <row r="27" spans="1:7" s="18" customFormat="1"/>
    <row r="28" spans="1:7" s="18" customFormat="1"/>
    <row r="29" spans="1:7" s="18" customFormat="1"/>
    <row r="30" spans="1:7" s="18" customFormat="1"/>
    <row r="31" spans="1:7" s="18" customFormat="1"/>
    <row r="32" spans="1:7" s="18" customFormat="1"/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  <row r="77" s="18" customFormat="1"/>
    <row r="78" s="18" customFormat="1"/>
    <row r="79" s="18" customFormat="1"/>
    <row r="80" s="18" customFormat="1"/>
    <row r="81" s="18" customFormat="1"/>
    <row r="82" s="18" customFormat="1"/>
    <row r="83" s="18" customFormat="1"/>
    <row r="84" s="18" customFormat="1"/>
    <row r="85" s="18" customFormat="1"/>
    <row r="86" s="18" customFormat="1"/>
    <row r="87" s="18" customFormat="1"/>
    <row r="88" s="18" customFormat="1"/>
    <row r="89" s="18" customFormat="1"/>
    <row r="90" s="18" customFormat="1"/>
    <row r="91" s="18" customFormat="1"/>
    <row r="92" s="18" customFormat="1"/>
    <row r="93" s="18" customFormat="1"/>
    <row r="94" s="18" customFormat="1"/>
    <row r="95" s="18" customFormat="1"/>
    <row r="96" s="18" customFormat="1"/>
    <row r="97" s="18" customFormat="1"/>
    <row r="98" s="18" customFormat="1"/>
    <row r="99" s="18" customFormat="1"/>
    <row r="100" s="18" customFormat="1"/>
    <row r="101" s="18" customFormat="1"/>
    <row r="102" s="18" customFormat="1"/>
    <row r="103" s="18" customFormat="1"/>
    <row r="104" s="18" customFormat="1"/>
    <row r="105" s="18" customFormat="1"/>
    <row r="106" s="18" customFormat="1"/>
    <row r="107" s="18" customFormat="1"/>
    <row r="108" s="18" customFormat="1"/>
    <row r="109" s="18" customFormat="1"/>
    <row r="110" s="18" customFormat="1"/>
    <row r="111" s="18" customFormat="1"/>
    <row r="112" s="18" customFormat="1"/>
    <row r="113" s="18" customFormat="1"/>
    <row r="114" s="18" customFormat="1"/>
    <row r="115" s="18" customFormat="1"/>
    <row r="116" s="18" customFormat="1"/>
    <row r="117" s="18" customFormat="1"/>
    <row r="118" s="18" customFormat="1"/>
    <row r="119" s="18" customFormat="1"/>
    <row r="120" s="18" customFormat="1"/>
    <row r="121" s="18" customFormat="1"/>
    <row r="122" s="18" customFormat="1"/>
    <row r="123" s="18" customFormat="1"/>
    <row r="124" s="18" customFormat="1"/>
    <row r="125" s="18" customFormat="1"/>
    <row r="126" s="18" customFormat="1"/>
    <row r="127" s="18" customFormat="1"/>
    <row r="128" s="18" customFormat="1"/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</sheetData>
  <sheetProtection formatRows="0" selectLockedCells="1"/>
  <mergeCells count="7">
    <mergeCell ref="B13:G13"/>
    <mergeCell ref="B14:G14"/>
    <mergeCell ref="C4:F5"/>
    <mergeCell ref="C7:F7"/>
    <mergeCell ref="C8:F8"/>
    <mergeCell ref="C9:F9"/>
    <mergeCell ref="B12:G12"/>
  </mergeCells>
  <pageMargins left="0.70866141732283472" right="0.70866141732283472" top="0.78740157480314965" bottom="0.78740157480314965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ICT vybavení (767)</vt:lpstr>
      <vt:lpstr>'ICT vybavení (767)'!Oblast_tisku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2019-01-16T19:40:59Z</cp:lastPrinted>
  <dcterms:created xsi:type="dcterms:W3CDTF">2006-10-17T13:37:20Z</dcterms:created>
  <dcterms:modified xsi:type="dcterms:W3CDTF">2026-08-10T22:09:56Z</dcterms:modified>
</cp:coreProperties>
</file>